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Business Support Manager REVIEW DEC 2016\HousingAsset Valuation\Transparency Data 2024\"/>
    </mc:Choice>
  </mc:AlternateContent>
  <xr:revisionPtr revIDLastSave="0" documentId="13_ncr:1_{8168ABA5-256B-48A8-9FB3-F99B1D8F745F}" xr6:coauthVersionLast="47" xr6:coauthVersionMax="47" xr10:uidLastSave="{00000000-0000-0000-0000-000000000000}"/>
  <bookViews>
    <workbookView xWindow="-28920" yWindow="-120" windowWidth="29040" windowHeight="15840" xr2:uid="{40E64843-7423-49E8-8193-B087681969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1" l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61" i="1"/>
  <c r="F61" i="1" s="1"/>
  <c r="E58" i="1" l="1"/>
  <c r="E56" i="1"/>
  <c r="E55" i="1"/>
  <c r="E54" i="1"/>
  <c r="E53" i="1"/>
  <c r="E52" i="1"/>
  <c r="E51" i="1"/>
  <c r="E50" i="1"/>
  <c r="E49" i="1"/>
  <c r="E48" i="1"/>
  <c r="F48" i="1" s="1"/>
  <c r="H61" i="1"/>
  <c r="H48" i="1"/>
  <c r="E19" i="1"/>
  <c r="E30" i="1"/>
  <c r="E29" i="1"/>
  <c r="E28" i="1"/>
  <c r="E27" i="1"/>
  <c r="E26" i="1"/>
  <c r="E25" i="1"/>
  <c r="E24" i="1"/>
  <c r="E23" i="1"/>
  <c r="E22" i="1"/>
  <c r="E21" i="1"/>
  <c r="E20" i="1"/>
  <c r="H5" i="1" l="1"/>
  <c r="E6" i="1"/>
  <c r="E7" i="1"/>
  <c r="E8" i="1"/>
  <c r="E9" i="1"/>
  <c r="E10" i="1"/>
  <c r="E11" i="1"/>
  <c r="E12" i="1"/>
  <c r="E13" i="1"/>
  <c r="E14" i="1"/>
  <c r="E15" i="1"/>
  <c r="E16" i="1"/>
  <c r="E5" i="1"/>
  <c r="F5" i="1" l="1"/>
  <c r="F19" i="1"/>
  <c r="F20" i="1"/>
  <c r="F21" i="1"/>
  <c r="F22" i="1"/>
  <c r="F23" i="1"/>
  <c r="F24" i="1"/>
  <c r="F25" i="1"/>
  <c r="F26" i="1"/>
  <c r="F27" i="1"/>
  <c r="F28" i="1"/>
  <c r="F29" i="1"/>
  <c r="F30" i="1"/>
  <c r="E44" i="1"/>
  <c r="F44" i="1" s="1"/>
  <c r="E43" i="1"/>
  <c r="F43" i="1" s="1"/>
  <c r="E42" i="1"/>
  <c r="F42" i="1" s="1"/>
  <c r="F10" i="1" l="1"/>
  <c r="F13" i="1"/>
  <c r="F14" i="1"/>
  <c r="F6" i="1"/>
  <c r="H72" i="1"/>
  <c r="H71" i="1"/>
  <c r="H70" i="1"/>
  <c r="H69" i="1"/>
  <c r="H68" i="1"/>
  <c r="H66" i="1"/>
  <c r="H65" i="1"/>
  <c r="H64" i="1"/>
  <c r="H63" i="1"/>
  <c r="H62" i="1"/>
  <c r="H58" i="1"/>
  <c r="F58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2" i="1"/>
  <c r="H43" i="1"/>
  <c r="H44" i="1"/>
  <c r="H30" i="1"/>
  <c r="H29" i="1"/>
  <c r="H28" i="1"/>
  <c r="H27" i="1"/>
  <c r="H26" i="1"/>
  <c r="H25" i="1"/>
  <c r="H24" i="1"/>
  <c r="H23" i="1"/>
  <c r="H22" i="1"/>
  <c r="H21" i="1"/>
  <c r="H20" i="1"/>
  <c r="H19" i="1"/>
  <c r="H7" i="1"/>
  <c r="H8" i="1"/>
  <c r="H9" i="1"/>
  <c r="H10" i="1"/>
  <c r="H11" i="1"/>
  <c r="H12" i="1"/>
  <c r="H13" i="1"/>
  <c r="H14" i="1"/>
  <c r="H15" i="1"/>
  <c r="H16" i="1"/>
  <c r="F7" i="1"/>
  <c r="F8" i="1"/>
  <c r="F9" i="1"/>
  <c r="F11" i="1"/>
  <c r="F12" i="1"/>
  <c r="F15" i="1"/>
  <c r="F16" i="1"/>
  <c r="H6" i="1"/>
</calcChain>
</file>

<file path=xl/sharedStrings.xml><?xml version="1.0" encoding="utf-8"?>
<sst xmlns="http://schemas.openxmlformats.org/spreadsheetml/2006/main" count="94" uniqueCount="31">
  <si>
    <t>Postcode 
Sector</t>
  </si>
  <si>
    <t>Intervening Bands</t>
  </si>
  <si>
    <t xml:space="preserve">Average </t>
  </si>
  <si>
    <t>LN1</t>
  </si>
  <si>
    <t xml:space="preserve">&lt;£50,000 - £99,999 </t>
  </si>
  <si>
    <t xml:space="preserve">&lt;£50,000 </t>
  </si>
  <si>
    <t xml:space="preserve">£50,000 - £59,999 </t>
  </si>
  <si>
    <t xml:space="preserve">£60,000 - £69,999 </t>
  </si>
  <si>
    <t xml:space="preserve">£70,000 - £79,999 </t>
  </si>
  <si>
    <t xml:space="preserve">£80,000 - £89,999 </t>
  </si>
  <si>
    <t xml:space="preserve">£90,000 - £99,999 </t>
  </si>
  <si>
    <t xml:space="preserve">£100,000 - £199,000 </t>
  </si>
  <si>
    <t>£140,000 - £159,000</t>
  </si>
  <si>
    <t>£160,000 - £179,000</t>
  </si>
  <si>
    <t>£200,000 - £350,000</t>
  </si>
  <si>
    <t>LN2</t>
  </si>
  <si>
    <t>LN3</t>
  </si>
  <si>
    <t>LN5</t>
  </si>
  <si>
    <t>LN6</t>
  </si>
  <si>
    <t>Valuation 
Band Range</t>
  </si>
  <si>
    <t>£180,000 - £199,999</t>
  </si>
  <si>
    <t>£100,000 - £119,000</t>
  </si>
  <si>
    <t xml:space="preserve">Tenure Status as of 31/03/2024
</t>
  </si>
  <si>
    <t>Market value</t>
  </si>
  <si>
    <t>£120,000 - £139,999</t>
  </si>
  <si>
    <t>TOTAL VACANT 
= 1.21%</t>
  </si>
  <si>
    <t>TOTAL OCCUPIED 
 =  98.79%</t>
  </si>
  <si>
    <t>City of Lincoln Council - Social Housing Asset Data based on Valuations as at 1 April 2024</t>
  </si>
  <si>
    <t>Total
Number
Housing
Dwellings</t>
  </si>
  <si>
    <t>Existing Use
Value</t>
  </si>
  <si>
    <t>Total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</si>
</sst>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"/>
    <numFmt numFmtId="165" formatCode="&quot;£&quot;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top"/>
    </xf>
    <xf numFmtId="4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165" fontId="1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165" fontId="1" fillId="0" borderId="1" xfId="0" applyNumberFormat="1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/>
    </xf>
    <xf numFmtId="165" fontId="1" fillId="2" borderId="1" xfId="0" applyNumberFormat="1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F1CA6-8C62-4A4D-9FDB-40630FFC72FD}">
  <sheetPr>
    <pageSetUpPr fitToPage="1"/>
  </sheetPr>
  <dimension ref="A1:J72"/>
  <sheetViews>
    <sheetView tabSelected="1" workbookViewId="0">
      <selection activeCell="J11" sqref="J11"/>
    </sheetView>
  </sheetViews>
  <sheetFormatPr defaultColWidth="8.7109375" defaultRowHeight="15.75" x14ac:dyDescent="0.25"/>
  <cols>
    <col min="1" max="1" width="11.85546875" style="1" customWidth="1"/>
    <col min="2" max="2" width="24.28515625" style="2" bestFit="1" customWidth="1"/>
    <col min="3" max="3" width="22.7109375" style="2" bestFit="1" customWidth="1"/>
    <col min="4" max="4" width="13.7109375" style="2" customWidth="1"/>
    <col min="5" max="5" width="14.140625" style="2" bestFit="1" customWidth="1"/>
    <col min="6" max="6" width="14.28515625" style="2" bestFit="1" customWidth="1"/>
    <col min="7" max="7" width="14.140625" style="2" bestFit="1" customWidth="1"/>
    <col min="8" max="8" width="15.5703125" style="2" bestFit="1" customWidth="1"/>
    <col min="9" max="9" width="21.5703125" style="2" customWidth="1"/>
    <col min="10" max="10" width="18.5703125" style="2" customWidth="1"/>
    <col min="11" max="16384" width="8.7109375" style="2"/>
  </cols>
  <sheetData>
    <row r="1" spans="1:10" ht="16.5" thickBot="1" x14ac:dyDescent="0.3">
      <c r="A1" s="1" t="s">
        <v>27</v>
      </c>
      <c r="I1" s="3"/>
    </row>
    <row r="2" spans="1:10" ht="63" x14ac:dyDescent="0.25">
      <c r="A2" s="4" t="s">
        <v>0</v>
      </c>
      <c r="B2" s="4" t="s">
        <v>19</v>
      </c>
      <c r="C2" s="1" t="s">
        <v>1</v>
      </c>
      <c r="D2" s="4" t="s">
        <v>28</v>
      </c>
      <c r="E2" s="19" t="s">
        <v>29</v>
      </c>
      <c r="F2" s="20"/>
      <c r="G2" s="19" t="s">
        <v>23</v>
      </c>
      <c r="H2" s="20"/>
      <c r="I2" s="26" t="s">
        <v>22</v>
      </c>
      <c r="J2" s="23"/>
    </row>
    <row r="3" spans="1:10" ht="30.75" thickBot="1" x14ac:dyDescent="0.3">
      <c r="E3" s="21" t="s">
        <v>30</v>
      </c>
      <c r="F3" s="22" t="s">
        <v>2</v>
      </c>
      <c r="G3" s="21" t="s">
        <v>30</v>
      </c>
      <c r="H3" s="22" t="s">
        <v>2</v>
      </c>
      <c r="I3" s="24" t="s">
        <v>26</v>
      </c>
      <c r="J3" s="25" t="s">
        <v>25</v>
      </c>
    </row>
    <row r="4" spans="1:10" x14ac:dyDescent="0.25">
      <c r="E4" s="27"/>
      <c r="F4" s="27"/>
      <c r="G4" s="27"/>
      <c r="H4" s="27"/>
      <c r="I4" s="28"/>
      <c r="J4" s="28"/>
    </row>
    <row r="5" spans="1:10" x14ac:dyDescent="0.25">
      <c r="A5" s="5" t="s">
        <v>3</v>
      </c>
      <c r="B5" s="6" t="s">
        <v>4</v>
      </c>
      <c r="C5" s="6" t="s">
        <v>5</v>
      </c>
      <c r="D5" s="6">
        <v>2</v>
      </c>
      <c r="E5" s="7">
        <f>ROUND(G5/100*42,2)</f>
        <v>36750</v>
      </c>
      <c r="F5" s="8">
        <f>G5/D5</f>
        <v>43750</v>
      </c>
      <c r="G5" s="7">
        <v>87500</v>
      </c>
      <c r="H5" s="8">
        <f>G5/D5</f>
        <v>43750</v>
      </c>
    </row>
    <row r="6" spans="1:10" x14ac:dyDescent="0.25">
      <c r="C6" s="9" t="s">
        <v>6</v>
      </c>
      <c r="D6" s="9">
        <v>160</v>
      </c>
      <c r="E6" s="7">
        <f t="shared" ref="E6:E16" si="0">ROUND(G6/100*42,2)</f>
        <v>3478230</v>
      </c>
      <c r="F6" s="8">
        <f>E6/D6</f>
        <v>21738.9375</v>
      </c>
      <c r="G6" s="7">
        <v>8281500</v>
      </c>
      <c r="H6" s="8">
        <f>G6/D6</f>
        <v>51759.375</v>
      </c>
    </row>
    <row r="7" spans="1:10" x14ac:dyDescent="0.25">
      <c r="C7" s="9" t="s">
        <v>7</v>
      </c>
      <c r="D7" s="9">
        <v>293</v>
      </c>
      <c r="E7" s="7">
        <f t="shared" si="0"/>
        <v>7884975</v>
      </c>
      <c r="F7" s="8">
        <f>E7/D7</f>
        <v>26911.177474402732</v>
      </c>
      <c r="G7" s="7">
        <v>18773750</v>
      </c>
      <c r="H7" s="8">
        <f>G7/D7</f>
        <v>64074.232081911265</v>
      </c>
    </row>
    <row r="8" spans="1:10" x14ac:dyDescent="0.25">
      <c r="C8" s="9" t="s">
        <v>8</v>
      </c>
      <c r="D8" s="9">
        <v>270</v>
      </c>
      <c r="E8" s="7">
        <f t="shared" si="0"/>
        <v>8304240</v>
      </c>
      <c r="F8" s="8">
        <f>E8/D8</f>
        <v>30756.444444444445</v>
      </c>
      <c r="G8" s="7">
        <v>19772000</v>
      </c>
      <c r="H8" s="8">
        <f>G8/D8</f>
        <v>73229.629629629635</v>
      </c>
    </row>
    <row r="9" spans="1:10" x14ac:dyDescent="0.25">
      <c r="C9" s="9" t="s">
        <v>9</v>
      </c>
      <c r="D9" s="9">
        <v>174</v>
      </c>
      <c r="E9" s="7">
        <f t="shared" si="0"/>
        <v>6165285</v>
      </c>
      <c r="F9" s="8">
        <f>E9/D9</f>
        <v>35432.672413793101</v>
      </c>
      <c r="G9" s="7">
        <v>14679250</v>
      </c>
      <c r="H9" s="8">
        <f>G9/D9</f>
        <v>84363.50574712643</v>
      </c>
    </row>
    <row r="10" spans="1:10" x14ac:dyDescent="0.25">
      <c r="C10" s="9" t="s">
        <v>10</v>
      </c>
      <c r="D10" s="9">
        <v>110</v>
      </c>
      <c r="E10" s="7">
        <f t="shared" si="0"/>
        <v>4287780</v>
      </c>
      <c r="F10" s="8">
        <f>E10/D10</f>
        <v>38979.818181818184</v>
      </c>
      <c r="G10" s="7">
        <v>10209000</v>
      </c>
      <c r="H10" s="8">
        <f>G10/D10</f>
        <v>92809.090909090912</v>
      </c>
    </row>
    <row r="11" spans="1:10" x14ac:dyDescent="0.25">
      <c r="B11" s="9" t="s">
        <v>11</v>
      </c>
      <c r="C11" s="9" t="s">
        <v>21</v>
      </c>
      <c r="D11" s="9">
        <v>188</v>
      </c>
      <c r="E11" s="7">
        <f t="shared" si="0"/>
        <v>8574930</v>
      </c>
      <c r="F11" s="8">
        <f>E11/D11</f>
        <v>45611.329787234041</v>
      </c>
      <c r="G11" s="7">
        <v>20416500</v>
      </c>
      <c r="H11" s="8">
        <f>G11/D11</f>
        <v>108598.40425531915</v>
      </c>
    </row>
    <row r="12" spans="1:10" x14ac:dyDescent="0.25">
      <c r="C12" s="9" t="s">
        <v>24</v>
      </c>
      <c r="D12" s="9">
        <v>138</v>
      </c>
      <c r="E12" s="7">
        <f t="shared" si="0"/>
        <v>7525980</v>
      </c>
      <c r="F12" s="8">
        <f>E12/D12</f>
        <v>54536.086956521736</v>
      </c>
      <c r="G12" s="7">
        <v>17919000</v>
      </c>
      <c r="H12" s="8">
        <f>G12/D12</f>
        <v>129847.82608695653</v>
      </c>
    </row>
    <row r="13" spans="1:10" x14ac:dyDescent="0.25">
      <c r="C13" s="9" t="s">
        <v>12</v>
      </c>
      <c r="D13" s="9">
        <v>22</v>
      </c>
      <c r="E13" s="7">
        <f t="shared" si="0"/>
        <v>1349880</v>
      </c>
      <c r="F13" s="8">
        <f>E13/D13</f>
        <v>61358.181818181816</v>
      </c>
      <c r="G13" s="7">
        <v>3214000</v>
      </c>
      <c r="H13" s="8">
        <f>G13/D13</f>
        <v>146090.90909090909</v>
      </c>
    </row>
    <row r="14" spans="1:10" x14ac:dyDescent="0.25">
      <c r="C14" s="9" t="s">
        <v>13</v>
      </c>
      <c r="D14" s="9">
        <v>14</v>
      </c>
      <c r="E14" s="7">
        <f t="shared" si="0"/>
        <v>992460</v>
      </c>
      <c r="F14" s="8">
        <f>E14/D14</f>
        <v>70890</v>
      </c>
      <c r="G14" s="7">
        <v>2363000</v>
      </c>
      <c r="H14" s="8">
        <f>G14/D14</f>
        <v>168785.71428571429</v>
      </c>
    </row>
    <row r="15" spans="1:10" x14ac:dyDescent="0.25">
      <c r="C15" s="9" t="s">
        <v>20</v>
      </c>
      <c r="D15" s="9">
        <v>13</v>
      </c>
      <c r="E15" s="7">
        <f t="shared" si="0"/>
        <v>1019445</v>
      </c>
      <c r="F15" s="8">
        <f>E15/D15</f>
        <v>78418.846153846156</v>
      </c>
      <c r="G15" s="7">
        <v>2427250</v>
      </c>
      <c r="H15" s="8">
        <f>G15/D15</f>
        <v>186711.53846153847</v>
      </c>
    </row>
    <row r="16" spans="1:10" x14ac:dyDescent="0.25">
      <c r="B16" s="9" t="s">
        <v>14</v>
      </c>
      <c r="C16" s="9" t="s">
        <v>14</v>
      </c>
      <c r="D16" s="9">
        <v>14</v>
      </c>
      <c r="E16" s="7">
        <f t="shared" si="0"/>
        <v>1253490</v>
      </c>
      <c r="F16" s="8">
        <f>E16/D16</f>
        <v>89535</v>
      </c>
      <c r="G16" s="7">
        <v>2984500</v>
      </c>
      <c r="H16" s="8">
        <f>G16/D16</f>
        <v>213178.57142857142</v>
      </c>
    </row>
    <row r="17" spans="1:8" x14ac:dyDescent="0.25">
      <c r="E17" s="10"/>
      <c r="G17" s="10"/>
      <c r="H17" s="11"/>
    </row>
    <row r="18" spans="1:8" x14ac:dyDescent="0.25">
      <c r="H18" s="11"/>
    </row>
    <row r="19" spans="1:8" x14ac:dyDescent="0.25">
      <c r="A19" s="12" t="s">
        <v>15</v>
      </c>
      <c r="B19" s="13" t="s">
        <v>4</v>
      </c>
      <c r="C19" s="9" t="s">
        <v>5</v>
      </c>
      <c r="D19" s="9">
        <v>15</v>
      </c>
      <c r="E19" s="7">
        <f>ROUND(G19/100*42,2)</f>
        <v>268800</v>
      </c>
      <c r="F19" s="14">
        <f>E19/D19</f>
        <v>17920</v>
      </c>
      <c r="G19" s="7">
        <v>640000</v>
      </c>
      <c r="H19" s="14">
        <f>G19/D19</f>
        <v>42666.666666666664</v>
      </c>
    </row>
    <row r="20" spans="1:8" x14ac:dyDescent="0.25">
      <c r="C20" s="9" t="s">
        <v>6</v>
      </c>
      <c r="D20" s="9">
        <v>136</v>
      </c>
      <c r="E20" s="7">
        <f t="shared" ref="E20:E30" si="1">ROUND(G20/100*42,2)</f>
        <v>2925090</v>
      </c>
      <c r="F20" s="14">
        <f>E20/D20</f>
        <v>21508.014705882353</v>
      </c>
      <c r="G20" s="7">
        <v>6964500</v>
      </c>
      <c r="H20" s="14">
        <f>G20/D20</f>
        <v>51209.558823529413</v>
      </c>
    </row>
    <row r="21" spans="1:8" x14ac:dyDescent="0.25">
      <c r="C21" s="9" t="s">
        <v>7</v>
      </c>
      <c r="D21" s="9">
        <v>465</v>
      </c>
      <c r="E21" s="7">
        <f t="shared" si="1"/>
        <v>12904920</v>
      </c>
      <c r="F21" s="14">
        <f>E21/D21</f>
        <v>27752.516129032258</v>
      </c>
      <c r="G21" s="7">
        <v>30726000</v>
      </c>
      <c r="H21" s="14">
        <f>G21/D21</f>
        <v>66077.419354838712</v>
      </c>
    </row>
    <row r="22" spans="1:8" x14ac:dyDescent="0.25">
      <c r="C22" s="9" t="s">
        <v>8</v>
      </c>
      <c r="D22" s="9">
        <v>219</v>
      </c>
      <c r="E22" s="7">
        <f t="shared" si="1"/>
        <v>7066395</v>
      </c>
      <c r="F22" s="14">
        <f>E22/D22</f>
        <v>32266.64383561644</v>
      </c>
      <c r="G22" s="7">
        <v>16824750</v>
      </c>
      <c r="H22" s="14">
        <f>G22/D22</f>
        <v>76825.34246575342</v>
      </c>
    </row>
    <row r="23" spans="1:8" x14ac:dyDescent="0.25">
      <c r="C23" s="9" t="s">
        <v>9</v>
      </c>
      <c r="D23" s="9">
        <v>190</v>
      </c>
      <c r="E23" s="7">
        <f t="shared" si="1"/>
        <v>6780690</v>
      </c>
      <c r="F23" s="14">
        <f>E23/D23</f>
        <v>35687.84210526316</v>
      </c>
      <c r="G23" s="7">
        <v>16144500</v>
      </c>
      <c r="H23" s="14">
        <f>G23/D23</f>
        <v>84971.052631578947</v>
      </c>
    </row>
    <row r="24" spans="1:8" x14ac:dyDescent="0.25">
      <c r="C24" s="9" t="s">
        <v>10</v>
      </c>
      <c r="D24" s="9">
        <v>108</v>
      </c>
      <c r="E24" s="7">
        <f t="shared" si="1"/>
        <v>4321432.5</v>
      </c>
      <c r="F24" s="14">
        <f>E24/D24</f>
        <v>40013.263888888891</v>
      </c>
      <c r="G24" s="7">
        <v>10289125</v>
      </c>
      <c r="H24" s="14">
        <f>G24/D24</f>
        <v>95269.675925925927</v>
      </c>
    </row>
    <row r="25" spans="1:8" x14ac:dyDescent="0.25">
      <c r="B25" s="13" t="s">
        <v>11</v>
      </c>
      <c r="C25" s="9" t="s">
        <v>21</v>
      </c>
      <c r="D25" s="9">
        <v>555</v>
      </c>
      <c r="E25" s="7">
        <f t="shared" si="1"/>
        <v>25089225</v>
      </c>
      <c r="F25" s="14">
        <f>E25/D25</f>
        <v>45205.810810810814</v>
      </c>
      <c r="G25" s="7">
        <v>59736250</v>
      </c>
      <c r="H25" s="14">
        <f>G25/D25</f>
        <v>107632.88288288288</v>
      </c>
    </row>
    <row r="26" spans="1:8" x14ac:dyDescent="0.25">
      <c r="C26" s="9" t="s">
        <v>24</v>
      </c>
      <c r="D26" s="9">
        <v>441</v>
      </c>
      <c r="E26" s="7">
        <f t="shared" si="1"/>
        <v>23753415</v>
      </c>
      <c r="F26" s="14">
        <f>E26/D26</f>
        <v>53862.619047619046</v>
      </c>
      <c r="G26" s="7">
        <v>56555750</v>
      </c>
      <c r="H26" s="14">
        <f>G26/D26</f>
        <v>128244.33106575963</v>
      </c>
    </row>
    <row r="27" spans="1:8" x14ac:dyDescent="0.25">
      <c r="C27" s="9" t="s">
        <v>12</v>
      </c>
      <c r="D27" s="9">
        <v>436</v>
      </c>
      <c r="E27" s="7">
        <f t="shared" si="1"/>
        <v>26604795</v>
      </c>
      <c r="F27" s="14">
        <f>E27/D27</f>
        <v>61020.172018348625</v>
      </c>
      <c r="G27" s="7">
        <v>63344750</v>
      </c>
      <c r="H27" s="14">
        <f>G27/D27</f>
        <v>145286.123853211</v>
      </c>
    </row>
    <row r="28" spans="1:8" x14ac:dyDescent="0.25">
      <c r="C28" s="9" t="s">
        <v>13</v>
      </c>
      <c r="D28" s="9">
        <v>58</v>
      </c>
      <c r="E28" s="7">
        <f t="shared" si="1"/>
        <v>4055730</v>
      </c>
      <c r="F28" s="14">
        <f>E28/D28</f>
        <v>69926.379310344826</v>
      </c>
      <c r="G28" s="7">
        <v>9656500</v>
      </c>
      <c r="H28" s="14">
        <f>G28/D28</f>
        <v>166491.37931034484</v>
      </c>
    </row>
    <row r="29" spans="1:8" x14ac:dyDescent="0.25">
      <c r="C29" s="9" t="s">
        <v>20</v>
      </c>
      <c r="D29" s="9">
        <v>79</v>
      </c>
      <c r="E29" s="7">
        <f t="shared" si="1"/>
        <v>6161295</v>
      </c>
      <c r="F29" s="14">
        <f>E29/D29</f>
        <v>77991.075949367092</v>
      </c>
      <c r="G29" s="7">
        <v>14669750</v>
      </c>
      <c r="H29" s="14">
        <f>G29/D29</f>
        <v>185693.03797468354</v>
      </c>
    </row>
    <row r="30" spans="1:8" x14ac:dyDescent="0.25">
      <c r="B30" s="13" t="s">
        <v>14</v>
      </c>
      <c r="C30" s="9" t="s">
        <v>14</v>
      </c>
      <c r="D30" s="9">
        <v>24</v>
      </c>
      <c r="E30" s="7">
        <f t="shared" si="1"/>
        <v>2354625</v>
      </c>
      <c r="F30" s="14">
        <f>E30/D30</f>
        <v>98109.375</v>
      </c>
      <c r="G30" s="7">
        <v>5606250</v>
      </c>
      <c r="H30" s="14">
        <f>G30/D30</f>
        <v>233593.75</v>
      </c>
    </row>
    <row r="31" spans="1:8" x14ac:dyDescent="0.25">
      <c r="E31" s="10"/>
      <c r="G31" s="10"/>
      <c r="H31" s="11"/>
    </row>
    <row r="32" spans="1:8" x14ac:dyDescent="0.25">
      <c r="E32" s="10"/>
      <c r="F32" s="10"/>
      <c r="G32" s="10"/>
      <c r="H32" s="11"/>
    </row>
    <row r="33" spans="1:8" x14ac:dyDescent="0.25">
      <c r="A33" s="12" t="s">
        <v>16</v>
      </c>
      <c r="B33" s="13" t="s">
        <v>4</v>
      </c>
      <c r="C33" s="9" t="s">
        <v>5</v>
      </c>
      <c r="D33" s="15">
        <v>0</v>
      </c>
      <c r="E33" s="16"/>
      <c r="F33" s="17"/>
      <c r="G33" s="16"/>
      <c r="H33" s="17"/>
    </row>
    <row r="34" spans="1:8" x14ac:dyDescent="0.25">
      <c r="C34" s="9" t="s">
        <v>6</v>
      </c>
      <c r="D34" s="15">
        <v>0</v>
      </c>
      <c r="E34" s="16"/>
      <c r="F34" s="17"/>
      <c r="G34" s="16"/>
      <c r="H34" s="17"/>
    </row>
    <row r="35" spans="1:8" x14ac:dyDescent="0.25">
      <c r="C35" s="9" t="s">
        <v>7</v>
      </c>
      <c r="D35" s="15">
        <v>0</v>
      </c>
      <c r="E35" s="16"/>
      <c r="F35" s="17"/>
      <c r="G35" s="16"/>
      <c r="H35" s="17"/>
    </row>
    <row r="36" spans="1:8" x14ac:dyDescent="0.25">
      <c r="C36" s="9" t="s">
        <v>8</v>
      </c>
      <c r="D36" s="15">
        <v>0</v>
      </c>
      <c r="E36" s="16"/>
      <c r="F36" s="17"/>
      <c r="G36" s="16"/>
      <c r="H36" s="17"/>
    </row>
    <row r="37" spans="1:8" x14ac:dyDescent="0.25">
      <c r="C37" s="9" t="s">
        <v>9</v>
      </c>
      <c r="D37" s="15">
        <v>0</v>
      </c>
      <c r="E37" s="16"/>
      <c r="F37" s="17"/>
      <c r="G37" s="16"/>
      <c r="H37" s="17"/>
    </row>
    <row r="38" spans="1:8" x14ac:dyDescent="0.25">
      <c r="C38" s="9" t="s">
        <v>10</v>
      </c>
      <c r="D38" s="15">
        <v>0</v>
      </c>
      <c r="E38" s="16"/>
      <c r="F38" s="17"/>
      <c r="G38" s="16"/>
      <c r="H38" s="17"/>
    </row>
    <row r="39" spans="1:8" x14ac:dyDescent="0.25">
      <c r="B39" s="13" t="s">
        <v>11</v>
      </c>
      <c r="C39" s="9" t="s">
        <v>21</v>
      </c>
      <c r="D39" s="15">
        <v>0</v>
      </c>
      <c r="E39" s="16"/>
      <c r="F39" s="17"/>
      <c r="G39" s="16"/>
      <c r="H39" s="17"/>
    </row>
    <row r="40" spans="1:8" x14ac:dyDescent="0.25">
      <c r="C40" s="9" t="s">
        <v>24</v>
      </c>
      <c r="D40" s="15">
        <v>0</v>
      </c>
      <c r="E40" s="16"/>
      <c r="F40" s="17"/>
      <c r="G40" s="16"/>
      <c r="H40" s="17"/>
    </row>
    <row r="41" spans="1:8" x14ac:dyDescent="0.25">
      <c r="C41" s="9" t="s">
        <v>12</v>
      </c>
      <c r="D41" s="15">
        <v>0</v>
      </c>
      <c r="E41" s="16"/>
      <c r="F41" s="17"/>
      <c r="G41" s="16"/>
      <c r="H41" s="17"/>
    </row>
    <row r="42" spans="1:8" x14ac:dyDescent="0.25">
      <c r="C42" s="9" t="s">
        <v>13</v>
      </c>
      <c r="D42" s="9">
        <v>3</v>
      </c>
      <c r="E42" s="7">
        <f>ROUND(G42/100*42,2)</f>
        <v>217350</v>
      </c>
      <c r="F42" s="14">
        <f>E42/D42</f>
        <v>72450</v>
      </c>
      <c r="G42" s="7">
        <v>517500</v>
      </c>
      <c r="H42" s="14">
        <f>G42/D42</f>
        <v>172500</v>
      </c>
    </row>
    <row r="43" spans="1:8" x14ac:dyDescent="0.25">
      <c r="C43" s="9" t="s">
        <v>20</v>
      </c>
      <c r="D43" s="9">
        <v>33</v>
      </c>
      <c r="E43" s="7">
        <f>ROUND(G43/100*42,2)</f>
        <v>2598750</v>
      </c>
      <c r="F43" s="14">
        <f>E43/D43</f>
        <v>78750</v>
      </c>
      <c r="G43" s="7">
        <v>6187500</v>
      </c>
      <c r="H43" s="14">
        <f>G43/D43</f>
        <v>187500</v>
      </c>
    </row>
    <row r="44" spans="1:8" x14ac:dyDescent="0.25">
      <c r="B44" s="13" t="s">
        <v>14</v>
      </c>
      <c r="C44" s="9" t="s">
        <v>14</v>
      </c>
      <c r="D44" s="9">
        <v>8</v>
      </c>
      <c r="E44" s="7">
        <f>ROUND(G44/100*42,2)</f>
        <v>688800</v>
      </c>
      <c r="F44" s="14">
        <f>E44/D44</f>
        <v>86100</v>
      </c>
      <c r="G44" s="7">
        <v>1640000</v>
      </c>
      <c r="H44" s="14">
        <f>G44/D44</f>
        <v>205000</v>
      </c>
    </row>
    <row r="45" spans="1:8" x14ac:dyDescent="0.25">
      <c r="E45" s="10"/>
      <c r="G45" s="10"/>
      <c r="H45" s="11"/>
    </row>
    <row r="46" spans="1:8" x14ac:dyDescent="0.25">
      <c r="E46" s="10"/>
      <c r="F46" s="10"/>
      <c r="G46" s="10"/>
      <c r="H46" s="11"/>
    </row>
    <row r="47" spans="1:8" x14ac:dyDescent="0.25">
      <c r="A47" s="12" t="s">
        <v>17</v>
      </c>
      <c r="B47" s="9" t="s">
        <v>4</v>
      </c>
      <c r="C47" s="18" t="s">
        <v>5</v>
      </c>
      <c r="D47" s="15">
        <v>0</v>
      </c>
      <c r="E47" s="16"/>
      <c r="F47" s="17"/>
      <c r="G47" s="16"/>
      <c r="H47" s="17"/>
    </row>
    <row r="48" spans="1:8" x14ac:dyDescent="0.25">
      <c r="C48" s="9" t="s">
        <v>6</v>
      </c>
      <c r="D48" s="9">
        <v>50</v>
      </c>
      <c r="E48" s="7">
        <f t="shared" ref="E48:E58" si="2">ROUND(G48/100*42,2)</f>
        <v>1194375</v>
      </c>
      <c r="F48" s="14">
        <f>E48/D48</f>
        <v>23887.5</v>
      </c>
      <c r="G48" s="7">
        <v>2843750</v>
      </c>
      <c r="H48" s="14">
        <f>G48/D48</f>
        <v>56875</v>
      </c>
    </row>
    <row r="49" spans="1:8" x14ac:dyDescent="0.25">
      <c r="C49" s="9" t="s">
        <v>7</v>
      </c>
      <c r="D49" s="9">
        <v>301</v>
      </c>
      <c r="E49" s="7">
        <f t="shared" si="2"/>
        <v>8622810</v>
      </c>
      <c r="F49" s="14">
        <f>E49/D49</f>
        <v>28647.20930232558</v>
      </c>
      <c r="G49" s="7">
        <v>20530500</v>
      </c>
      <c r="H49" s="14">
        <f>G49/D49</f>
        <v>68207.641196013283</v>
      </c>
    </row>
    <row r="50" spans="1:8" x14ac:dyDescent="0.25">
      <c r="C50" s="9" t="s">
        <v>8</v>
      </c>
      <c r="D50" s="9">
        <v>191</v>
      </c>
      <c r="E50" s="7">
        <f t="shared" si="2"/>
        <v>6138825</v>
      </c>
      <c r="F50" s="14">
        <f>E50/D50</f>
        <v>32140.445026178011</v>
      </c>
      <c r="G50" s="7">
        <v>14616250</v>
      </c>
      <c r="H50" s="14">
        <f>G50/D50</f>
        <v>76524.869109947642</v>
      </c>
    </row>
    <row r="51" spans="1:8" x14ac:dyDescent="0.25">
      <c r="C51" s="9" t="s">
        <v>9</v>
      </c>
      <c r="D51" s="9">
        <v>48</v>
      </c>
      <c r="E51" s="7">
        <f t="shared" si="2"/>
        <v>1731607.5</v>
      </c>
      <c r="F51" s="14">
        <f>E51/D51</f>
        <v>36075.15625</v>
      </c>
      <c r="G51" s="7">
        <v>4122875</v>
      </c>
      <c r="H51" s="14">
        <f>G51/D51</f>
        <v>85893.229166666672</v>
      </c>
    </row>
    <row r="52" spans="1:8" x14ac:dyDescent="0.25">
      <c r="C52" s="9" t="s">
        <v>10</v>
      </c>
      <c r="D52" s="9">
        <v>166</v>
      </c>
      <c r="E52" s="7">
        <f t="shared" si="2"/>
        <v>6673642.5</v>
      </c>
      <c r="F52" s="14">
        <f>E52/D52</f>
        <v>40202.665662650601</v>
      </c>
      <c r="G52" s="7">
        <v>15889625</v>
      </c>
      <c r="H52" s="14">
        <f>G52/D52</f>
        <v>95720.632530120478</v>
      </c>
    </row>
    <row r="53" spans="1:8" x14ac:dyDescent="0.25">
      <c r="B53" s="13" t="s">
        <v>11</v>
      </c>
      <c r="C53" s="9" t="s">
        <v>21</v>
      </c>
      <c r="D53" s="9">
        <v>58</v>
      </c>
      <c r="E53" s="7">
        <f t="shared" si="2"/>
        <v>2574810</v>
      </c>
      <c r="F53" s="14">
        <f>E53/D53</f>
        <v>44393.275862068964</v>
      </c>
      <c r="G53" s="7">
        <v>6130500</v>
      </c>
      <c r="H53" s="14">
        <f>G53/D53</f>
        <v>105698.27586206897</v>
      </c>
    </row>
    <row r="54" spans="1:8" x14ac:dyDescent="0.25">
      <c r="C54" s="9" t="s">
        <v>24</v>
      </c>
      <c r="D54" s="9">
        <v>114</v>
      </c>
      <c r="E54" s="7">
        <f t="shared" si="2"/>
        <v>6202035</v>
      </c>
      <c r="F54" s="14">
        <f>E54/D54</f>
        <v>54403.815789473687</v>
      </c>
      <c r="G54" s="7">
        <v>14766750</v>
      </c>
      <c r="H54" s="14">
        <f>G54/D54</f>
        <v>129532.89473684211</v>
      </c>
    </row>
    <row r="55" spans="1:8" x14ac:dyDescent="0.25">
      <c r="C55" s="9" t="s">
        <v>12</v>
      </c>
      <c r="D55" s="9">
        <v>8</v>
      </c>
      <c r="E55" s="7">
        <f t="shared" si="2"/>
        <v>497280</v>
      </c>
      <c r="F55" s="14">
        <f>E55/D55</f>
        <v>62160</v>
      </c>
      <c r="G55" s="7">
        <v>1184000</v>
      </c>
      <c r="H55" s="14">
        <f>G55/D55</f>
        <v>148000</v>
      </c>
    </row>
    <row r="56" spans="1:8" x14ac:dyDescent="0.25">
      <c r="C56" s="9" t="s">
        <v>13</v>
      </c>
      <c r="D56" s="9">
        <v>16</v>
      </c>
      <c r="E56" s="7">
        <f t="shared" si="2"/>
        <v>1160775</v>
      </c>
      <c r="F56" s="14">
        <f>E56/D56</f>
        <v>72548.4375</v>
      </c>
      <c r="G56" s="7">
        <v>2763750</v>
      </c>
      <c r="H56" s="14">
        <f>G56/D56</f>
        <v>172734.375</v>
      </c>
    </row>
    <row r="57" spans="1:8" x14ac:dyDescent="0.25">
      <c r="C57" s="9" t="s">
        <v>20</v>
      </c>
      <c r="D57" s="15">
        <v>0</v>
      </c>
      <c r="E57" s="16"/>
      <c r="F57" s="17"/>
      <c r="G57" s="16"/>
      <c r="H57" s="17"/>
    </row>
    <row r="58" spans="1:8" x14ac:dyDescent="0.25">
      <c r="B58" s="9" t="s">
        <v>14</v>
      </c>
      <c r="C58" s="9" t="s">
        <v>14</v>
      </c>
      <c r="D58" s="9">
        <v>1</v>
      </c>
      <c r="E58" s="7">
        <f t="shared" si="2"/>
        <v>115500</v>
      </c>
      <c r="F58" s="14">
        <f>E58/D58</f>
        <v>115500</v>
      </c>
      <c r="G58" s="7">
        <v>275000</v>
      </c>
      <c r="H58" s="14">
        <f>G58/D58</f>
        <v>275000</v>
      </c>
    </row>
    <row r="59" spans="1:8" x14ac:dyDescent="0.25">
      <c r="E59" s="10"/>
      <c r="G59" s="10"/>
      <c r="H59" s="11"/>
    </row>
    <row r="60" spans="1:8" x14ac:dyDescent="0.25">
      <c r="E60" s="10"/>
      <c r="G60" s="10"/>
      <c r="H60" s="11"/>
    </row>
    <row r="61" spans="1:8" x14ac:dyDescent="0.25">
      <c r="A61" s="12" t="s">
        <v>18</v>
      </c>
      <c r="B61" s="13" t="s">
        <v>4</v>
      </c>
      <c r="C61" s="9" t="s">
        <v>5</v>
      </c>
      <c r="D61" s="9">
        <v>9</v>
      </c>
      <c r="E61" s="7">
        <f t="shared" ref="E61:E72" si="3">ROUND(G61/100*42,2)</f>
        <v>180810</v>
      </c>
      <c r="F61" s="14">
        <f>E61/D61</f>
        <v>20090</v>
      </c>
      <c r="G61" s="7">
        <v>430500</v>
      </c>
      <c r="H61" s="14">
        <f>G61/D61</f>
        <v>47833.333333333336</v>
      </c>
    </row>
    <row r="62" spans="1:8" x14ac:dyDescent="0.25">
      <c r="C62" s="9" t="s">
        <v>6</v>
      </c>
      <c r="D62" s="9">
        <v>120</v>
      </c>
      <c r="E62" s="7">
        <f t="shared" si="3"/>
        <v>2667210</v>
      </c>
      <c r="F62" s="14">
        <f>E62/D62</f>
        <v>22226.75</v>
      </c>
      <c r="G62" s="7">
        <v>6350500</v>
      </c>
      <c r="H62" s="14">
        <f>G62/D62</f>
        <v>52920.833333333336</v>
      </c>
    </row>
    <row r="63" spans="1:8" x14ac:dyDescent="0.25">
      <c r="C63" s="9" t="s">
        <v>7</v>
      </c>
      <c r="D63" s="9">
        <v>308</v>
      </c>
      <c r="E63" s="7">
        <f t="shared" si="3"/>
        <v>8329020</v>
      </c>
      <c r="F63" s="14">
        <f>E63/D63</f>
        <v>27042.272727272728</v>
      </c>
      <c r="G63" s="7">
        <v>19831000</v>
      </c>
      <c r="H63" s="14">
        <f>G63/D63</f>
        <v>64386.36363636364</v>
      </c>
    </row>
    <row r="64" spans="1:8" x14ac:dyDescent="0.25">
      <c r="C64" s="9" t="s">
        <v>8</v>
      </c>
      <c r="D64" s="9">
        <v>387</v>
      </c>
      <c r="E64" s="7">
        <f t="shared" si="3"/>
        <v>11635260</v>
      </c>
      <c r="F64" s="14">
        <f>E64/D64</f>
        <v>30065.271317829458</v>
      </c>
      <c r="G64" s="7">
        <v>27703000</v>
      </c>
      <c r="H64" s="14">
        <f>G64/D64</f>
        <v>71583.979328165369</v>
      </c>
    </row>
    <row r="65" spans="2:8" x14ac:dyDescent="0.25">
      <c r="C65" s="9" t="s">
        <v>9</v>
      </c>
      <c r="D65" s="9">
        <v>147</v>
      </c>
      <c r="E65" s="7">
        <f t="shared" si="3"/>
        <v>5173350</v>
      </c>
      <c r="F65" s="14">
        <f>E65/D65</f>
        <v>35192.857142857145</v>
      </c>
      <c r="G65" s="7">
        <v>12317500</v>
      </c>
      <c r="H65" s="14">
        <f>G65/D65</f>
        <v>83792.517006802722</v>
      </c>
    </row>
    <row r="66" spans="2:8" x14ac:dyDescent="0.25">
      <c r="C66" s="9" t="s">
        <v>10</v>
      </c>
      <c r="D66" s="9">
        <v>180</v>
      </c>
      <c r="E66" s="7">
        <f t="shared" si="3"/>
        <v>7020300</v>
      </c>
      <c r="F66" s="14">
        <f>E66/D66</f>
        <v>39001.666666666664</v>
      </c>
      <c r="G66" s="7">
        <v>16715000</v>
      </c>
      <c r="H66" s="14">
        <f>G66/D66</f>
        <v>92861.111111111109</v>
      </c>
    </row>
    <row r="67" spans="2:8" x14ac:dyDescent="0.25">
      <c r="B67" s="13" t="s">
        <v>11</v>
      </c>
      <c r="C67" s="9" t="s">
        <v>21</v>
      </c>
      <c r="D67" s="9">
        <v>546</v>
      </c>
      <c r="E67" s="7">
        <f t="shared" si="3"/>
        <v>25021500</v>
      </c>
      <c r="F67" s="14">
        <f>E67/D67</f>
        <v>45826.923076923078</v>
      </c>
      <c r="G67" s="7">
        <v>59575000</v>
      </c>
      <c r="H67" s="14">
        <f>G67/D67</f>
        <v>109111.72161172162</v>
      </c>
    </row>
    <row r="68" spans="2:8" x14ac:dyDescent="0.25">
      <c r="C68" s="9" t="s">
        <v>24</v>
      </c>
      <c r="D68" s="9">
        <v>528</v>
      </c>
      <c r="E68" s="7">
        <f t="shared" si="3"/>
        <v>29163540</v>
      </c>
      <c r="F68" s="14">
        <f>E68/D68</f>
        <v>55233.977272727272</v>
      </c>
      <c r="G68" s="7">
        <v>69437000</v>
      </c>
      <c r="H68" s="14">
        <f>G68/D68</f>
        <v>131509.4696969697</v>
      </c>
    </row>
    <row r="69" spans="2:8" x14ac:dyDescent="0.25">
      <c r="C69" s="9" t="s">
        <v>12</v>
      </c>
      <c r="D69" s="9">
        <v>206</v>
      </c>
      <c r="E69" s="7">
        <f t="shared" si="3"/>
        <v>12771885</v>
      </c>
      <c r="F69" s="14">
        <f>E69/D69</f>
        <v>61999.441747572819</v>
      </c>
      <c r="G69" s="7">
        <v>30409250</v>
      </c>
      <c r="H69" s="14">
        <f>G69/D69</f>
        <v>147617.71844660194</v>
      </c>
    </row>
    <row r="70" spans="2:8" x14ac:dyDescent="0.25">
      <c r="C70" s="9" t="s">
        <v>13</v>
      </c>
      <c r="D70" s="9">
        <v>138</v>
      </c>
      <c r="E70" s="7">
        <f t="shared" si="3"/>
        <v>9563610</v>
      </c>
      <c r="F70" s="14">
        <f>E70/D70</f>
        <v>69301.521739130432</v>
      </c>
      <c r="G70" s="7">
        <v>22770500</v>
      </c>
      <c r="H70" s="14">
        <f>G70/D70</f>
        <v>165003.62318840579</v>
      </c>
    </row>
    <row r="71" spans="2:8" x14ac:dyDescent="0.25">
      <c r="C71" s="9" t="s">
        <v>20</v>
      </c>
      <c r="D71" s="9">
        <v>30</v>
      </c>
      <c r="E71" s="7">
        <f t="shared" si="3"/>
        <v>2402610</v>
      </c>
      <c r="F71" s="14">
        <f>E71/D71</f>
        <v>80087</v>
      </c>
      <c r="G71" s="7">
        <v>5720500</v>
      </c>
      <c r="H71" s="14">
        <f>G71/D71</f>
        <v>190683.33333333334</v>
      </c>
    </row>
    <row r="72" spans="2:8" x14ac:dyDescent="0.25">
      <c r="B72" s="13" t="s">
        <v>14</v>
      </c>
      <c r="C72" s="9" t="s">
        <v>14</v>
      </c>
      <c r="D72" s="9">
        <v>64</v>
      </c>
      <c r="E72" s="7">
        <f t="shared" si="3"/>
        <v>5779200</v>
      </c>
      <c r="F72" s="14">
        <f>E72/D72</f>
        <v>90300</v>
      </c>
      <c r="G72" s="7">
        <v>13760000</v>
      </c>
      <c r="H72" s="14">
        <f>G72/D72</f>
        <v>215000</v>
      </c>
    </row>
  </sheetData>
  <pageMargins left="0.7" right="0.7" top="0.75" bottom="0.75" header="0.3" footer="0.3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Jelly, Frances (City of Lincoln Council)</dc:creator>
  <cp:lastModifiedBy>Jordan Allmond</cp:lastModifiedBy>
  <cp:lastPrinted>2023-04-21T13:31:57Z</cp:lastPrinted>
  <dcterms:created xsi:type="dcterms:W3CDTF">2023-04-21T13:21:21Z</dcterms:created>
  <dcterms:modified xsi:type="dcterms:W3CDTF">2024-04-18T07:51:31Z</dcterms:modified>
</cp:coreProperties>
</file>